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C.CDG-2B\Desktop\GESTION\DOC - GESTION\SITE INFORMATIQUE\"/>
    </mc:Choice>
  </mc:AlternateContent>
  <xr:revisionPtr revIDLastSave="0" documentId="8_{F3ECFCCD-105F-4133-B406-A5C195601A09}" xr6:coauthVersionLast="36" xr6:coauthVersionMax="36" xr10:uidLastSave="{00000000-0000-0000-0000-000000000000}"/>
  <bookViews>
    <workbookView xWindow="0" yWindow="0" windowWidth="24000" windowHeight="9405" xr2:uid="{F51C40CA-D9D9-41A8-9A28-62777D21D2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M17" i="1" l="1"/>
  <c r="J17" i="1"/>
  <c r="G17" i="1"/>
  <c r="D17" i="1"/>
  <c r="K8" i="1"/>
  <c r="K9" i="1" l="1"/>
  <c r="E19" i="1" s="1"/>
  <c r="B19" i="1"/>
  <c r="C19" i="1"/>
  <c r="F19" i="1"/>
  <c r="I19" i="1"/>
  <c r="L19" i="1"/>
  <c r="D19" i="1" l="1"/>
  <c r="K10" i="1"/>
  <c r="H19" i="1" s="1"/>
  <c r="J19" i="1" s="1"/>
  <c r="G19" i="1"/>
  <c r="K11" i="1" l="1"/>
  <c r="K19" i="1" s="1"/>
  <c r="M19" i="1" s="1"/>
  <c r="I28" i="1" s="1"/>
  <c r="N19" i="1" l="1"/>
  <c r="D23" i="1"/>
  <c r="K28" i="1" l="1"/>
  <c r="D25" i="1"/>
</calcChain>
</file>

<file path=xl/sharedStrings.xml><?xml version="1.0" encoding="utf-8"?>
<sst xmlns="http://schemas.openxmlformats.org/spreadsheetml/2006/main" count="42" uniqueCount="32">
  <si>
    <t>SIMULATEUR INDEMNITE DE RUPTURE CONVENTIONNELLE (IRC)</t>
  </si>
  <si>
    <r>
      <rPr>
        <b/>
        <sz val="9"/>
        <color rgb="FF000000"/>
        <rFont val="Calibri"/>
        <family val="2"/>
        <charset val="1"/>
      </rPr>
      <t>article 72</t>
    </r>
    <r>
      <rPr>
        <sz val="9"/>
        <color rgb="FF000000"/>
        <rFont val="Calibri"/>
        <family val="2"/>
        <charset val="1"/>
      </rPr>
      <t xml:space="preserve"> loi n° 2019-828 du 6/8/2019</t>
    </r>
  </si>
  <si>
    <t>décret n° 2019-1596 du 31/12/2019</t>
  </si>
  <si>
    <t>entrée en vigueur : 01/01/2020</t>
  </si>
  <si>
    <t>NOM</t>
  </si>
  <si>
    <t>Prénom</t>
  </si>
  <si>
    <t xml:space="preserve">(1) rémunération brute annuelle (RBA) : </t>
  </si>
  <si>
    <t>Date de naissance</t>
  </si>
  <si>
    <t>Partie en jaune à compléter</t>
  </si>
  <si>
    <t>Grade</t>
  </si>
  <si>
    <t xml:space="preserve">(2) durée de services retenus (maxi 24 ans) : </t>
  </si>
  <si>
    <t>jusqu'à 10 ans</t>
  </si>
  <si>
    <t>de 10 ans à 15 ans</t>
  </si>
  <si>
    <t>de 15 ans à 20 ans</t>
  </si>
  <si>
    <t>de 20 ans 24 ans</t>
  </si>
  <si>
    <t>statut</t>
  </si>
  <si>
    <t xml:space="preserve">1) </t>
  </si>
  <si>
    <t xml:space="preserve">2) </t>
  </si>
  <si>
    <r>
      <t xml:space="preserve">L'appréciation de l'ancienneté tient compte des durées de services </t>
    </r>
    <r>
      <rPr>
        <sz val="9"/>
        <color rgb="FF000000"/>
        <rFont val="Calibri"/>
        <family val="2"/>
      </rPr>
      <t>effectifs</t>
    </r>
    <r>
      <rPr>
        <sz val="9"/>
        <color rgb="FF000000"/>
        <rFont val="Calibri"/>
        <family val="2"/>
        <charset val="1"/>
      </rPr>
      <t xml:space="preserve"> accomplis dans les 3 fonctions publiques (Etat, territoriale et hospitalière).</t>
    </r>
  </si>
  <si>
    <t>durée service</t>
  </si>
  <si>
    <t>montant/an</t>
  </si>
  <si>
    <t>total</t>
  </si>
  <si>
    <t xml:space="preserve">Montant IRC plancher : </t>
  </si>
  <si>
    <r>
      <rPr>
        <b/>
        <sz val="10"/>
        <color rgb="FFFF0000"/>
        <rFont val="Calibri"/>
        <family val="2"/>
      </rPr>
      <t>Montant IRC plafond :</t>
    </r>
    <r>
      <rPr>
        <b/>
        <sz val="10"/>
        <color rgb="FF000000"/>
        <rFont val="Calibri"/>
        <family val="2"/>
      </rPr>
      <t xml:space="preserve"> </t>
    </r>
  </si>
  <si>
    <t xml:space="preserve">Le montant de l'indemnité versée à l'agent peut se négocier entre </t>
  </si>
  <si>
    <t>et</t>
  </si>
  <si>
    <t>jusqu'à 10 ans : 1/6</t>
  </si>
  <si>
    <t>de 10 ans + 1 jour
à 15 ans : 1/5</t>
  </si>
  <si>
    <t>de 15 ans + 1 jour
à 20 ans : 1/4</t>
  </si>
  <si>
    <t>de 20 ans + 1 jour
à 24 ans : 1/3</t>
  </si>
  <si>
    <t>Prendre le revenu brut annuel de l'année civile précédant celle de la date d'effet de la rupture conventionnelle.</t>
  </si>
  <si>
    <t xml:space="preserve">brut mensuel (RBA/12)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</si>
</sst>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b/>
      <sz val="12"/>
      <color rgb="FF0070C0"/>
      <name val="Calibri"/>
      <family val="2"/>
    </font>
    <font>
      <b/>
      <sz val="9"/>
      <color rgb="FF000000"/>
      <name val="Calibri"/>
      <family val="2"/>
      <charset val="1"/>
    </font>
    <font>
      <sz val="7"/>
      <color rgb="FF000000"/>
      <name val="Calibri"/>
      <family val="2"/>
    </font>
    <font>
      <b/>
      <sz val="9"/>
      <name val="Calibri"/>
      <family val="2"/>
      <charset val="1"/>
    </font>
    <font>
      <sz val="9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rgb="FFD9D9D9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3" tint="0.39997558519241921"/>
        <bgColor rgb="FFFFFF00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4" fontId="1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4" fontId="1" fillId="3" borderId="0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1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164" fontId="1" fillId="10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44" fontId="1" fillId="2" borderId="0" xfId="1" applyFont="1" applyFill="1" applyAlignment="1">
      <alignment horizontal="left" vertical="center" wrapText="1"/>
    </xf>
    <xf numFmtId="44" fontId="1" fillId="0" borderId="0" xfId="1" applyFont="1" applyAlignment="1">
      <alignment horizontal="left" vertical="center" wrapText="1"/>
    </xf>
    <xf numFmtId="44" fontId="1" fillId="0" borderId="11" xfId="1" applyFont="1" applyBorder="1" applyAlignment="1">
      <alignment horizontal="center" vertical="center" wrapText="1"/>
    </xf>
    <xf numFmtId="44" fontId="1" fillId="0" borderId="12" xfId="1" applyFont="1" applyBorder="1" applyAlignment="1">
      <alignment horizontal="center" vertical="center" wrapText="1"/>
    </xf>
    <xf numFmtId="44" fontId="1" fillId="10" borderId="0" xfId="1" applyFont="1" applyFill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62BE-9A81-4019-9B15-FBC2A9A8CB2E}">
  <dimension ref="A1:N29"/>
  <sheetViews>
    <sheetView tabSelected="1" workbookViewId="0">
      <selection activeCell="K5" sqref="K5"/>
    </sheetView>
  </sheetViews>
  <sheetFormatPr baseColWidth="10" defaultRowHeight="15" x14ac:dyDescent="0.25"/>
  <sheetData>
    <row r="1" spans="1:14" ht="15.75" x14ac:dyDescent="0.2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1"/>
      <c r="M1" s="1"/>
      <c r="N1" s="2" t="s">
        <v>1</v>
      </c>
    </row>
    <row r="2" spans="1:14" x14ac:dyDescent="0.25">
      <c r="A2" s="1"/>
      <c r="B2" s="1"/>
      <c r="C2" s="1"/>
      <c r="D2" s="1"/>
      <c r="E2" s="1"/>
      <c r="F2" s="1"/>
      <c r="G2" s="1"/>
      <c r="J2" s="1"/>
      <c r="K2" s="1"/>
      <c r="L2" s="1"/>
      <c r="M2" s="1"/>
      <c r="N2" s="2" t="s">
        <v>2</v>
      </c>
    </row>
    <row r="3" spans="1:14" x14ac:dyDescent="0.25">
      <c r="A3" s="1"/>
      <c r="B3" s="1"/>
      <c r="C3" s="1"/>
      <c r="D3" s="1"/>
      <c r="E3" s="1"/>
      <c r="F3" s="1"/>
      <c r="G3" s="1"/>
      <c r="J3" s="1"/>
      <c r="K3" s="1"/>
      <c r="L3" s="1"/>
      <c r="M3" s="1"/>
      <c r="N3" s="3" t="s">
        <v>3</v>
      </c>
    </row>
    <row r="4" spans="1:14" x14ac:dyDescent="0.25">
      <c r="A4" s="1"/>
      <c r="B4" s="3" t="s">
        <v>4</v>
      </c>
      <c r="C4" s="44"/>
      <c r="D4" s="44"/>
      <c r="E4" s="44"/>
      <c r="F4" s="44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3" t="s">
        <v>5</v>
      </c>
      <c r="C5" s="44"/>
      <c r="D5" s="44"/>
      <c r="E5" s="44"/>
      <c r="F5" s="44"/>
      <c r="G5" s="1"/>
      <c r="H5" s="1"/>
      <c r="I5" s="1"/>
      <c r="J5" s="3" t="s">
        <v>6</v>
      </c>
      <c r="K5" s="37"/>
      <c r="L5" s="1"/>
      <c r="M5" s="4"/>
      <c r="N5" s="5"/>
    </row>
    <row r="6" spans="1:14" ht="18" x14ac:dyDescent="0.25">
      <c r="A6" s="1"/>
      <c r="B6" s="3" t="s">
        <v>7</v>
      </c>
      <c r="C6" s="45"/>
      <c r="D6" s="45"/>
      <c r="E6" s="45"/>
      <c r="F6" s="45"/>
      <c r="G6" s="1"/>
      <c r="H6" s="1"/>
      <c r="I6" s="1"/>
      <c r="J6" s="3" t="s">
        <v>31</v>
      </c>
      <c r="K6" s="38">
        <f>K5/12</f>
        <v>0</v>
      </c>
      <c r="L6" s="7"/>
      <c r="M6" s="8" t="s">
        <v>8</v>
      </c>
      <c r="N6" s="9"/>
    </row>
    <row r="7" spans="1:14" x14ac:dyDescent="0.25">
      <c r="A7" s="1"/>
      <c r="B7" s="3" t="s">
        <v>9</v>
      </c>
      <c r="C7" s="44"/>
      <c r="D7" s="44"/>
      <c r="E7" s="44"/>
      <c r="F7" s="44"/>
      <c r="G7" s="1"/>
      <c r="H7" s="1"/>
      <c r="I7" s="1"/>
      <c r="J7" s="3" t="s">
        <v>10</v>
      </c>
      <c r="K7" s="10"/>
      <c r="L7" s="1"/>
      <c r="M7" s="11"/>
      <c r="N7" s="12"/>
    </row>
    <row r="8" spans="1:14" hidden="1" x14ac:dyDescent="0.25">
      <c r="A8" s="1"/>
      <c r="B8" s="3"/>
      <c r="C8" s="1"/>
      <c r="D8" s="1"/>
      <c r="E8" s="1"/>
      <c r="F8" s="1"/>
      <c r="G8" s="1"/>
      <c r="H8" s="1"/>
      <c r="I8" s="42" t="s">
        <v>11</v>
      </c>
      <c r="J8" s="42"/>
      <c r="K8" s="13">
        <f>IF(K7&gt;10,10,K7)</f>
        <v>0</v>
      </c>
      <c r="L8" s="1"/>
      <c r="M8" s="11"/>
      <c r="N8" s="12"/>
    </row>
    <row r="9" spans="1:14" hidden="1" x14ac:dyDescent="0.25">
      <c r="A9" s="1"/>
      <c r="B9" s="3"/>
      <c r="C9" s="1"/>
      <c r="D9" s="1"/>
      <c r="E9" s="1"/>
      <c r="F9" s="1"/>
      <c r="G9" s="1"/>
      <c r="H9" s="1"/>
      <c r="I9" s="50" t="s">
        <v>12</v>
      </c>
      <c r="J9" s="50"/>
      <c r="K9" s="13">
        <f>IF((K7&gt;15),5,(K7-K8))</f>
        <v>0</v>
      </c>
      <c r="L9" s="1"/>
      <c r="M9" s="11"/>
      <c r="N9" s="12"/>
    </row>
    <row r="10" spans="1:14" hidden="1" x14ac:dyDescent="0.25">
      <c r="A10" s="1"/>
      <c r="B10" s="3"/>
      <c r="C10" s="1"/>
      <c r="D10" s="1"/>
      <c r="E10" s="1"/>
      <c r="F10" s="1"/>
      <c r="G10" s="1"/>
      <c r="H10" s="1"/>
      <c r="I10" s="50" t="s">
        <v>13</v>
      </c>
      <c r="J10" s="50"/>
      <c r="K10" s="13">
        <f>IF((K7&gt;20),5,(K7-K8-K9))</f>
        <v>0</v>
      </c>
      <c r="L10" s="1"/>
      <c r="M10" s="11"/>
      <c r="N10" s="12"/>
    </row>
    <row r="11" spans="1:14" hidden="1" x14ac:dyDescent="0.25">
      <c r="A11" s="1"/>
      <c r="B11" s="3"/>
      <c r="C11" s="1"/>
      <c r="D11" s="1"/>
      <c r="E11" s="1"/>
      <c r="F11" s="1"/>
      <c r="G11" s="1"/>
      <c r="H11" s="1"/>
      <c r="I11" s="50" t="s">
        <v>14</v>
      </c>
      <c r="J11" s="50"/>
      <c r="K11" s="13">
        <f>IF((K7&gt;24),4,(K7-K8-K9-K10))</f>
        <v>0</v>
      </c>
      <c r="L11" s="1"/>
      <c r="M11" s="11"/>
      <c r="N11" s="12"/>
    </row>
    <row r="12" spans="1:14" x14ac:dyDescent="0.25">
      <c r="A12" s="1"/>
      <c r="B12" s="3" t="s">
        <v>15</v>
      </c>
      <c r="C12" s="44"/>
      <c r="D12" s="44"/>
      <c r="E12" s="44"/>
      <c r="F12" s="44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4"/>
      <c r="C13" s="14"/>
      <c r="D13" s="14"/>
      <c r="E13" s="15"/>
      <c r="F13" s="14"/>
      <c r="G13" s="14"/>
      <c r="H13" s="14"/>
      <c r="I13" s="14"/>
      <c r="J13" s="14"/>
      <c r="K13" s="14"/>
      <c r="L13" s="14"/>
      <c r="M13" s="14"/>
      <c r="N13" s="14"/>
    </row>
    <row r="14" spans="1:14" x14ac:dyDescent="0.25">
      <c r="A14" s="16" t="s">
        <v>16</v>
      </c>
      <c r="B14" s="51" t="s">
        <v>30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x14ac:dyDescent="0.25">
      <c r="A15" s="3" t="s">
        <v>17</v>
      </c>
      <c r="B15" s="17" t="s">
        <v>18</v>
      </c>
      <c r="C15" s="1"/>
      <c r="D15" s="2"/>
      <c r="E15" s="2"/>
      <c r="F15" s="14"/>
      <c r="G15" s="17"/>
      <c r="H15" s="14"/>
      <c r="I15" s="14"/>
      <c r="J15" s="14"/>
      <c r="K15" s="14"/>
      <c r="L15" s="14"/>
      <c r="M15" s="14"/>
      <c r="N15" s="14"/>
    </row>
    <row r="16" spans="1:14" x14ac:dyDescent="0.25">
      <c r="A16" s="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6.75" customHeight="1" x14ac:dyDescent="0.25">
      <c r="A17" s="17"/>
      <c r="B17" s="42" t="s">
        <v>26</v>
      </c>
      <c r="C17" s="42"/>
      <c r="D17" s="18">
        <f>1/6</f>
        <v>0.16666666666666666</v>
      </c>
      <c r="E17" s="50" t="s">
        <v>27</v>
      </c>
      <c r="F17" s="50"/>
      <c r="G17" s="19">
        <f>1/5</f>
        <v>0.2</v>
      </c>
      <c r="H17" s="50" t="s">
        <v>28</v>
      </c>
      <c r="I17" s="50"/>
      <c r="J17" s="19">
        <f>1/4</f>
        <v>0.25</v>
      </c>
      <c r="K17" s="50" t="s">
        <v>29</v>
      </c>
      <c r="L17" s="50"/>
      <c r="M17" s="20">
        <f>1/3</f>
        <v>0.33333333333333331</v>
      </c>
      <c r="N17" s="17"/>
    </row>
    <row r="18" spans="1:14" x14ac:dyDescent="0.25">
      <c r="A18" s="1"/>
      <c r="B18" s="21" t="s">
        <v>19</v>
      </c>
      <c r="C18" s="22" t="s">
        <v>20</v>
      </c>
      <c r="D18" s="23" t="s">
        <v>21</v>
      </c>
      <c r="E18" s="24" t="s">
        <v>19</v>
      </c>
      <c r="F18" s="22" t="s">
        <v>20</v>
      </c>
      <c r="G18" s="23" t="s">
        <v>21</v>
      </c>
      <c r="H18" s="24" t="s">
        <v>19</v>
      </c>
      <c r="I18" s="22" t="s">
        <v>20</v>
      </c>
      <c r="J18" s="23" t="s">
        <v>21</v>
      </c>
      <c r="K18" s="24" t="s">
        <v>19</v>
      </c>
      <c r="L18" s="22" t="s">
        <v>20</v>
      </c>
      <c r="M18" s="21" t="s">
        <v>21</v>
      </c>
      <c r="N18" s="25" t="s">
        <v>19</v>
      </c>
    </row>
    <row r="19" spans="1:14" x14ac:dyDescent="0.25">
      <c r="A19" s="1"/>
      <c r="B19" s="26">
        <f>K8</f>
        <v>0</v>
      </c>
      <c r="C19" s="39">
        <f>$K$6*D17</f>
        <v>0</v>
      </c>
      <c r="D19" s="40">
        <f>C19*B19</f>
        <v>0</v>
      </c>
      <c r="E19" s="27">
        <f>K9</f>
        <v>0</v>
      </c>
      <c r="F19" s="39">
        <f>$K$6*G17</f>
        <v>0</v>
      </c>
      <c r="G19" s="40">
        <f>F19*E19</f>
        <v>0</v>
      </c>
      <c r="H19" s="27">
        <f>K10</f>
        <v>0</v>
      </c>
      <c r="I19" s="39">
        <f>$K$6*J17</f>
        <v>0</v>
      </c>
      <c r="J19" s="40">
        <f>I19*H19</f>
        <v>0</v>
      </c>
      <c r="K19" s="27">
        <f>K11</f>
        <v>0</v>
      </c>
      <c r="L19" s="39">
        <f>$K$6*M17</f>
        <v>0</v>
      </c>
      <c r="M19" s="39">
        <f>L19*K19</f>
        <v>0</v>
      </c>
      <c r="N19" s="28">
        <f>B19+E19+H19+K19</f>
        <v>0</v>
      </c>
    </row>
    <row r="20" spans="1:14" x14ac:dyDescent="0.25">
      <c r="A20" s="1"/>
      <c r="B20" s="1"/>
      <c r="C20" s="1"/>
      <c r="D20" s="29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5">
      <c r="A21" s="1"/>
      <c r="B21" s="1"/>
      <c r="C21" s="1"/>
      <c r="D21" s="29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25">
      <c r="A22" s="1"/>
      <c r="B22" s="1"/>
      <c r="C22" s="1"/>
      <c r="D22" s="29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5">
      <c r="A23" s="1"/>
      <c r="B23" s="46" t="s">
        <v>22</v>
      </c>
      <c r="C23" s="46"/>
      <c r="D23" s="41">
        <f>D19+G19+J19+M19</f>
        <v>0</v>
      </c>
      <c r="E23" s="14"/>
      <c r="F23" s="1"/>
      <c r="G23" s="1"/>
      <c r="H23" s="3"/>
      <c r="I23" s="30"/>
      <c r="J23" s="1"/>
      <c r="K23" s="1"/>
      <c r="L23" s="1"/>
      <c r="M23" s="1"/>
      <c r="N23" s="14"/>
    </row>
    <row r="24" spans="1:14" x14ac:dyDescent="0.25">
      <c r="A24" s="1"/>
      <c r="B24" s="1"/>
      <c r="C24" s="2"/>
      <c r="D24" s="6"/>
      <c r="E24" s="14"/>
      <c r="F24" s="1"/>
      <c r="G24" s="1"/>
      <c r="H24" s="3"/>
      <c r="I24" s="31"/>
      <c r="J24" s="1"/>
      <c r="K24" s="1"/>
      <c r="L24" s="1"/>
      <c r="M24" s="1"/>
      <c r="N24" s="14"/>
    </row>
    <row r="25" spans="1:14" x14ac:dyDescent="0.25">
      <c r="A25" s="1"/>
      <c r="B25" s="47" t="s">
        <v>23</v>
      </c>
      <c r="C25" s="47"/>
      <c r="D25" s="41">
        <f>K6*12/24*N19</f>
        <v>0</v>
      </c>
      <c r="E25" s="14"/>
      <c r="F25" s="1"/>
      <c r="G25" s="2"/>
      <c r="H25" s="6"/>
      <c r="I25" s="14"/>
      <c r="J25" s="14"/>
      <c r="K25" s="1"/>
      <c r="L25" s="1"/>
      <c r="M25" s="1"/>
      <c r="N25" s="14"/>
    </row>
    <row r="26" spans="1:14" x14ac:dyDescent="0.25">
      <c r="A26" s="1"/>
      <c r="B26" s="1"/>
      <c r="C26" s="2"/>
      <c r="D26" s="32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5.75" thickBot="1" x14ac:dyDescent="0.3">
      <c r="A27" s="1"/>
      <c r="B27" s="1"/>
      <c r="C27" s="1"/>
      <c r="D27" s="1"/>
      <c r="E27" s="1"/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16.5" thickTop="1" thickBot="1" x14ac:dyDescent="0.3">
      <c r="A28" s="1"/>
      <c r="B28" s="1"/>
      <c r="C28" s="1"/>
      <c r="D28" s="48" t="s">
        <v>24</v>
      </c>
      <c r="E28" s="49"/>
      <c r="F28" s="49"/>
      <c r="G28" s="49"/>
      <c r="H28" s="49"/>
      <c r="I28" s="33">
        <f>SUM(D19,G19,J19,M19)</f>
        <v>0</v>
      </c>
      <c r="J28" s="34" t="s">
        <v>25</v>
      </c>
      <c r="K28" s="35">
        <f>K6*12/24*N19</f>
        <v>0</v>
      </c>
      <c r="L28" s="14"/>
      <c r="M28" s="14"/>
      <c r="N28" s="36"/>
    </row>
    <row r="29" spans="1:14" ht="15.75" thickTop="1" x14ac:dyDescent="0.25"/>
  </sheetData>
  <sheetProtection algorithmName="SHA-512" hashValue="eTTuXdTLee1akgjDHoPUw1cmnnKr7yp1S4VNIi3QcjKietGpPUyYEl/86s0TXzJxpgJ4R88hc3Ef6CD+mLPtzA==" saltValue="9grP0x8Brtqf1vRUa/ofUQ==" spinCount="100000" sheet="1" objects="1" scenarios="1"/>
  <protectedRanges>
    <protectedRange sqref="I23" name="IRC" securityDescriptor="O:WDG:WDD:(A;;CC;;;WD)"/>
    <protectedRange sqref="K5 K7" name="Montant" securityDescriptor="O:WDG:WDD:(A;;CC;;;WD)"/>
    <protectedRange sqref="C4:F12" name="agent" securityDescriptor="O:WDG:WDD:(A;;CC;;;WD)"/>
  </protectedRanges>
  <mergeCells count="18">
    <mergeCell ref="B23:C23"/>
    <mergeCell ref="B25:C25"/>
    <mergeCell ref="D28:H28"/>
    <mergeCell ref="I9:J9"/>
    <mergeCell ref="I10:J10"/>
    <mergeCell ref="I11:J11"/>
    <mergeCell ref="C12:F12"/>
    <mergeCell ref="B14:N14"/>
    <mergeCell ref="B17:C17"/>
    <mergeCell ref="E17:F17"/>
    <mergeCell ref="H17:I17"/>
    <mergeCell ref="K17:L17"/>
    <mergeCell ref="I8:J8"/>
    <mergeCell ref="B1:K1"/>
    <mergeCell ref="C4:F4"/>
    <mergeCell ref="C5:F5"/>
    <mergeCell ref="C6:F6"/>
    <mergeCell ref="C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HS2 - Henri MURETTI</dc:creator>
  <cp:lastModifiedBy>DOC - Sabine GUAZZAGALOPPA</cp:lastModifiedBy>
  <dcterms:created xsi:type="dcterms:W3CDTF">2026-08-11T08:52:43Z</dcterms:created>
  <dcterms:modified xsi:type="dcterms:W3CDTF">2026-08-13T09:42:09Z</dcterms:modified>
</cp:coreProperties>
</file>